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555" windowHeight="6915" activeTab="0"/>
  </bookViews>
  <sheets>
    <sheet name="01.09.2013 (2)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<sst xmlns="http://schemas.openxmlformats.org/spreadsheetml/2006/main" count="61" uniqueCount="58">
  <si>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Այլ ծրագրեր</t>
  </si>
  <si>
    <t>Այլ ծախսեր</t>
  </si>
  <si>
    <t>Ընթացիկ ծախսեր /Ա/                   այդ թվում`</t>
  </si>
  <si>
    <t>Աշխատողների աշխատավարձեր եւ հավելավճարներ</t>
  </si>
  <si>
    <t>Այլ վարձատրություններ</t>
  </si>
  <si>
    <t>Էներգետիկ ծառայություններ</t>
  </si>
  <si>
    <t>Կոմունալ ծառայություններ</t>
  </si>
  <si>
    <t xml:space="preserve">Կապի ծառայություններ </t>
  </si>
  <si>
    <t>Ապահովագրական ծախսեր</t>
  </si>
  <si>
    <t>Գույքի եւ սարքավորումների վարձակալություն</t>
  </si>
  <si>
    <t>Արտագերատեսչական ծախսեր</t>
  </si>
  <si>
    <t>Ներքին գործուղումներ</t>
  </si>
  <si>
    <t>Այլ տրանսպորտային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</si>
  <si>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</si>
  <si>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</si>
  <si>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</si>
  <si>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</si>
  <si>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եւ հանրային սննդի ծառայություներ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</si>
  <si>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</si>
  <si>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</si>
  <si>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</si>
  <si>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</si>
  <si>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եւ սարքավորումների ընթացիկ նորոգում եւ պահպանում</t>
  </si>
  <si>
    <t>Գրասենյակային նյութեր եւ հագուստ</t>
  </si>
  <si>
    <t>Տրանսպորտային նյութեր</t>
  </si>
  <si>
    <t>Կենցաղային եւ հանրային սննդի նյութեր</t>
  </si>
  <si>
    <t>Հատուկ նպատակային այլ նյութեր</t>
  </si>
  <si>
    <t xml:space="preserve">Ընթացիկ դրամաշնորհներ միջազգային կազմակերպություններին </t>
  </si>
  <si>
    <t xml:space="preserve">Այլ ընթացիկ դրամաշնորհներ </t>
  </si>
  <si>
    <t>Սոցիալական ապահովության բնեղեն նպաստներ ծառայություններ մատուցողներին</t>
  </si>
  <si>
    <t>Այլ նպաստներ բյուջեից</t>
  </si>
  <si>
    <t>Այլ հարկեր</t>
  </si>
  <si>
    <t>Պարտադիր վճարներ</t>
  </si>
  <si>
    <t>Ընդամենը /Ա+Բ/</t>
  </si>
  <si>
    <t>Դեղորայք եւ վիրակապ. նյութեր</t>
  </si>
  <si>
    <t>Պետհամարանիշների ձեռքբերում</t>
  </si>
  <si>
    <t xml:space="preserve">Անձնագրային բլանկների տպագրություն    </t>
  </si>
  <si>
    <t>Ընդամենը</t>
  </si>
  <si>
    <t>Ամբողջը</t>
  </si>
  <si>
    <t>Հոդվածի անվանումը</t>
  </si>
  <si>
    <t>Վարչական սարքավորումներ</t>
  </si>
  <si>
    <t xml:space="preserve">գրասենյակային նյութեր </t>
  </si>
  <si>
    <t xml:space="preserve">Հոդվածի N </t>
  </si>
  <si>
    <t>Ընտրությունների համար հատկացվող միջոցներ</t>
  </si>
  <si>
    <t>Ընդամենը այլ ծրագրեր</t>
  </si>
  <si>
    <t xml:space="preserve">Ժամանակավոր անաշխատունակության  համար ապահովագրված անձանց աշխատավարձի փոխհատուցում </t>
  </si>
  <si>
    <t>Ոչ ֆինանսական ակտիվների գծով ծախսեր (կապ. ծախս.) /Բ/,             այդ թվում`</t>
  </si>
  <si>
    <t>Ըդհանուրը</t>
  </si>
  <si>
    <t>Արտասահմանյան գործուղումներ</t>
  </si>
  <si>
    <t xml:space="preserve">2013 թ.  ճշտված բյուջե  </t>
  </si>
  <si>
    <t>03.01.01.04 ՀՀ պետական կառավարման մարմինների և կազմակերպությունների շենքերի և շինությունների ,ինչպես նաև կարևորագույն նշանակության օբյեկտների պահպանություն</t>
  </si>
  <si>
    <t>01,06,01,02, ՀՀ նախագահի ընտրություն</t>
  </si>
  <si>
    <t>01,06,01,17 Երևան քաղաքի ավագանու ընտրություն</t>
  </si>
  <si>
    <t>Մասնագիտական կրթություն</t>
  </si>
  <si>
    <t>կատարողականը 01.10.2013թ. դրությամբ</t>
  </si>
  <si>
    <t>9ամսվա կատարողականը
 %-ով</t>
  </si>
  <si>
    <t>ՀՀ ոստիկանության 2013 թվականի բյուջեի կատարողականը ըստ տնտեսագիտական 
դասակարգման հոդվածների</t>
  </si>
  <si>
    <t>9 ամիս
ծրագիր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</si>
</sst>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_-* #,##0.0_р_._-;\-* #,##0.0_р_._-;_-* &quot;-&quot;?_р_._-;_-@_-"/>
    <numFmt numFmtId="176" formatCode="0.000"/>
    <numFmt numFmtId="177" formatCode="#,##0.000"/>
    <numFmt numFmtId="178" formatCode="0.00000"/>
    <numFmt numFmtId="179" formatCode="0.0000"/>
    <numFmt numFmtId="180" formatCode="0.0000000"/>
    <numFmt numFmtId="181" formatCode="0.00000000"/>
    <numFmt numFmtId="182" formatCode="0.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5" fontId="10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174" fontId="5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 horizontal="right" vertical="center"/>
    </xf>
    <xf numFmtId="17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icrosoft Excel Work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1"/>
  <sheetViews>
    <sheetView tabSelected="1" view="pageLayout" workbookViewId="0" topLeftCell="A1">
      <selection activeCell="B1" sqref="B1:F1"/>
    </sheetView>
  </sheetViews>
  <sheetFormatPr defaultColWidth="9.140625" defaultRowHeight="12.75"/>
  <cols>
    <col min="1" max="1" width="6.28125" style="0" customWidth="1"/>
    <col min="2" max="2" width="40.140625" style="0" customWidth="1"/>
    <col min="3" max="3" width="14.57421875" style="0" customWidth="1"/>
    <col min="4" max="4" width="15.00390625" style="0" customWidth="1"/>
    <col min="5" max="5" width="14.8515625" style="0" customWidth="1"/>
    <col min="6" max="6" width="13.421875" style="0" customWidth="1"/>
    <col min="7" max="7" width="15.57421875" style="0" bestFit="1" customWidth="1"/>
  </cols>
  <sheetData>
    <row r="1" spans="2:6" ht="38.25" customHeight="1">
      <c r="B1" s="43" t="s">
        <v>56</v>
      </c>
      <c r="C1" s="43"/>
      <c r="D1" s="43"/>
      <c r="E1" s="43"/>
      <c r="F1" s="43"/>
    </row>
    <row r="2" spans="2:5" ht="17.25">
      <c r="B2" s="1"/>
      <c r="C2" s="1"/>
      <c r="D2" s="2"/>
      <c r="E2" s="15"/>
    </row>
    <row r="3" spans="1:6" ht="80.25" customHeight="1">
      <c r="A3" s="11" t="s">
        <v>42</v>
      </c>
      <c r="B3" s="8" t="s">
        <v>39</v>
      </c>
      <c r="C3" s="3" t="s">
        <v>49</v>
      </c>
      <c r="D3" s="4" t="s">
        <v>57</v>
      </c>
      <c r="E3" s="4" t="s">
        <v>54</v>
      </c>
      <c r="F3" s="5" t="s">
        <v>55</v>
      </c>
    </row>
    <row r="4" spans="1:6" ht="14.25">
      <c r="A4" s="10"/>
      <c r="B4" s="9">
        <v>1</v>
      </c>
      <c r="C4" s="9">
        <v>2</v>
      </c>
      <c r="D4" s="6">
        <v>5</v>
      </c>
      <c r="E4" s="6">
        <v>4</v>
      </c>
      <c r="F4" s="6">
        <v>5</v>
      </c>
    </row>
    <row r="5" spans="1:7" ht="28.5">
      <c r="A5" s="16"/>
      <c r="B5" s="21" t="s">
        <v>2</v>
      </c>
      <c r="C5" s="22">
        <f>C6+C7+C8+C9+C10+C11+C12+C13+C14+C15+C16+C17+C18+C19+C20+C21+C22+C23+C24+C25+C26+C27+C28+C29+C30+C31+C32+C33+C34+C35+C36+C37+C38</f>
        <v>27867927.399999995</v>
      </c>
      <c r="D5" s="22">
        <f>D6+D7+D8+D9+D10+D11+D12+D13+D14+D15+D16+D17+D18+D19+D20+D21+D22+D23+D24+D25+D26+D27+D28+D29+D30+D31+D32+D33+D34+D35+D36+D37+D38</f>
        <v>20102304.5</v>
      </c>
      <c r="E5" s="22">
        <f>E6+E7+E8+E9+E10+E11+E12+E13+E14+E15+E16+E17+E18+E19+E20+E21+E22+E23+E24+E25+E26+E27+E28+E29+E30+E31+E32+E33+E34+E35+E36+E37+E38</f>
        <v>19935023.9</v>
      </c>
      <c r="F5" s="23">
        <f>E5/D5*100</f>
        <v>99.16785361598716</v>
      </c>
      <c r="G5" s="14"/>
    </row>
    <row r="6" spans="1:6" ht="34.5" customHeight="1">
      <c r="A6" s="12">
        <v>4111</v>
      </c>
      <c r="B6" s="24" t="s">
        <v>3</v>
      </c>
      <c r="C6" s="25">
        <v>22284029.5</v>
      </c>
      <c r="D6" s="25">
        <v>16045485.5</v>
      </c>
      <c r="E6" s="25">
        <v>16045481.9</v>
      </c>
      <c r="F6" s="23">
        <f aca="true" t="shared" si="0" ref="F6:F58">E6/D6*100</f>
        <v>99.99997756378266</v>
      </c>
    </row>
    <row r="7" spans="1:6" ht="14.25">
      <c r="A7" s="12">
        <v>4115</v>
      </c>
      <c r="B7" s="24" t="s">
        <v>4</v>
      </c>
      <c r="C7" s="25">
        <v>1008188.7</v>
      </c>
      <c r="D7" s="25">
        <v>717200.2</v>
      </c>
      <c r="E7" s="25">
        <v>711643.8</v>
      </c>
      <c r="F7" s="23">
        <f t="shared" si="0"/>
        <v>99.22526513517427</v>
      </c>
    </row>
    <row r="8" spans="1:6" ht="14.25">
      <c r="A8" s="12">
        <v>4212</v>
      </c>
      <c r="B8" s="24" t="s">
        <v>5</v>
      </c>
      <c r="C8" s="25">
        <v>666428.2</v>
      </c>
      <c r="D8" s="25">
        <v>413574</v>
      </c>
      <c r="E8" s="26">
        <v>408783.8</v>
      </c>
      <c r="F8" s="23">
        <f t="shared" si="0"/>
        <v>98.84175504262839</v>
      </c>
    </row>
    <row r="9" spans="1:6" ht="14.25">
      <c r="A9" s="12">
        <v>4213</v>
      </c>
      <c r="B9" s="24" t="s">
        <v>6</v>
      </c>
      <c r="C9" s="25">
        <v>76977.9</v>
      </c>
      <c r="D9" s="25">
        <v>43158.7</v>
      </c>
      <c r="E9" s="25">
        <v>43158.7</v>
      </c>
      <c r="F9" s="23">
        <f t="shared" si="0"/>
        <v>100</v>
      </c>
    </row>
    <row r="10" spans="1:6" ht="14.25">
      <c r="A10" s="12">
        <v>4214</v>
      </c>
      <c r="B10" s="24" t="s">
        <v>7</v>
      </c>
      <c r="C10" s="25">
        <v>316085.9</v>
      </c>
      <c r="D10" s="25">
        <v>211794</v>
      </c>
      <c r="E10" s="25">
        <v>210340.2</v>
      </c>
      <c r="F10" s="23">
        <f t="shared" si="0"/>
        <v>99.31357828833679</v>
      </c>
    </row>
    <row r="11" spans="1:6" ht="14.25">
      <c r="A11" s="12">
        <v>4215</v>
      </c>
      <c r="B11" s="24" t="s">
        <v>8</v>
      </c>
      <c r="C11" s="25">
        <v>35293.3</v>
      </c>
      <c r="D11" s="25">
        <v>35293.3</v>
      </c>
      <c r="E11" s="25">
        <v>35291</v>
      </c>
      <c r="F11" s="23">
        <f t="shared" si="0"/>
        <v>99.9934831823604</v>
      </c>
    </row>
    <row r="12" spans="1:6" ht="31.5" customHeight="1">
      <c r="A12" s="12">
        <v>4216</v>
      </c>
      <c r="B12" s="24" t="s">
        <v>9</v>
      </c>
      <c r="C12" s="25">
        <v>17373.1</v>
      </c>
      <c r="D12" s="25">
        <v>16211.7</v>
      </c>
      <c r="E12" s="25">
        <v>14257</v>
      </c>
      <c r="F12" s="23">
        <f t="shared" si="0"/>
        <v>87.94265869711381</v>
      </c>
    </row>
    <row r="13" spans="1:6" ht="14.25">
      <c r="A13" s="12">
        <v>4217</v>
      </c>
      <c r="B13" s="24" t="s">
        <v>10</v>
      </c>
      <c r="C13" s="25">
        <v>39134.2</v>
      </c>
      <c r="D13" s="25">
        <v>28215.8</v>
      </c>
      <c r="E13" s="25">
        <v>23639</v>
      </c>
      <c r="F13" s="23">
        <f t="shared" si="0"/>
        <v>83.77930095903714</v>
      </c>
    </row>
    <row r="14" spans="1:6" ht="14.25">
      <c r="A14" s="12">
        <v>4221</v>
      </c>
      <c r="B14" s="24" t="s">
        <v>11</v>
      </c>
      <c r="C14" s="25">
        <v>249000</v>
      </c>
      <c r="D14" s="25">
        <v>184000</v>
      </c>
      <c r="E14" s="25">
        <v>178932.9</v>
      </c>
      <c r="F14" s="23">
        <f t="shared" si="0"/>
        <v>97.24614130434782</v>
      </c>
    </row>
    <row r="15" spans="1:6" ht="14.25">
      <c r="A15" s="12">
        <v>4222</v>
      </c>
      <c r="B15" s="24" t="s">
        <v>48</v>
      </c>
      <c r="C15" s="25">
        <v>190600</v>
      </c>
      <c r="D15" s="25">
        <v>141722.8</v>
      </c>
      <c r="E15" s="25">
        <v>141696.9</v>
      </c>
      <c r="F15" s="23">
        <f t="shared" si="0"/>
        <v>99.98172488830308</v>
      </c>
    </row>
    <row r="16" spans="1:6" ht="13.5">
      <c r="A16" s="12">
        <v>4229</v>
      </c>
      <c r="B16" s="24" t="s">
        <v>12</v>
      </c>
      <c r="C16" s="25">
        <v>1420.8</v>
      </c>
      <c r="D16" s="25">
        <v>511.5</v>
      </c>
      <c r="E16" s="25">
        <v>0</v>
      </c>
      <c r="F16" s="25">
        <v>0</v>
      </c>
    </row>
    <row r="17" spans="1:6" ht="14.25">
      <c r="A17" s="12">
        <v>4231</v>
      </c>
      <c r="B17" s="24" t="s">
        <v>13</v>
      </c>
      <c r="C17" s="25">
        <v>22138.9</v>
      </c>
      <c r="D17" s="25">
        <v>6423.7</v>
      </c>
      <c r="E17" s="25">
        <v>4803.6</v>
      </c>
      <c r="F17" s="23">
        <f t="shared" si="0"/>
        <v>74.7793327832869</v>
      </c>
    </row>
    <row r="18" spans="1:6" ht="14.25">
      <c r="A18" s="12">
        <v>4232</v>
      </c>
      <c r="B18" s="24" t="s">
        <v>14</v>
      </c>
      <c r="C18" s="25">
        <v>15815</v>
      </c>
      <c r="D18" s="25">
        <v>10532.8</v>
      </c>
      <c r="E18" s="25">
        <v>5266.4</v>
      </c>
      <c r="F18" s="23">
        <f t="shared" si="0"/>
        <v>50</v>
      </c>
    </row>
    <row r="19" spans="1:6" ht="14.25">
      <c r="A19" s="12">
        <v>4234</v>
      </c>
      <c r="B19" s="24" t="s">
        <v>15</v>
      </c>
      <c r="C19" s="25">
        <v>8669.5</v>
      </c>
      <c r="D19" s="25">
        <v>6570.6</v>
      </c>
      <c r="E19" s="25">
        <v>4947.8</v>
      </c>
      <c r="F19" s="23">
        <f t="shared" si="0"/>
        <v>75.30210330867804</v>
      </c>
    </row>
    <row r="20" spans="1:6" ht="14.25">
      <c r="A20" s="12">
        <v>4235</v>
      </c>
      <c r="B20" s="24" t="s">
        <v>16</v>
      </c>
      <c r="C20" s="25">
        <v>665</v>
      </c>
      <c r="D20" s="25">
        <v>665</v>
      </c>
      <c r="E20" s="25">
        <v>533</v>
      </c>
      <c r="F20" s="23">
        <f t="shared" si="0"/>
        <v>80.15037593984962</v>
      </c>
    </row>
    <row r="21" spans="1:6" ht="30.75" customHeight="1">
      <c r="A21" s="19">
        <v>4236</v>
      </c>
      <c r="B21" s="27" t="s">
        <v>17</v>
      </c>
      <c r="C21" s="26">
        <v>10506.3</v>
      </c>
      <c r="D21" s="26">
        <v>7879.7</v>
      </c>
      <c r="E21" s="26">
        <v>2609.6</v>
      </c>
      <c r="F21" s="23">
        <f t="shared" si="0"/>
        <v>33.11801210705991</v>
      </c>
    </row>
    <row r="22" spans="1:6" ht="14.25">
      <c r="A22" s="12">
        <v>4237</v>
      </c>
      <c r="B22" s="24" t="s">
        <v>18</v>
      </c>
      <c r="C22" s="25">
        <v>20000</v>
      </c>
      <c r="D22" s="25">
        <v>14997.7</v>
      </c>
      <c r="E22" s="25">
        <v>10809.4</v>
      </c>
      <c r="F22" s="23">
        <f t="shared" si="0"/>
        <v>72.07371797008875</v>
      </c>
    </row>
    <row r="23" spans="1:6" ht="14.25">
      <c r="A23" s="12">
        <v>4239</v>
      </c>
      <c r="B23" s="24" t="s">
        <v>19</v>
      </c>
      <c r="C23" s="25">
        <v>173152.1</v>
      </c>
      <c r="D23" s="25">
        <v>137582.3</v>
      </c>
      <c r="E23" s="25">
        <v>121815.2</v>
      </c>
      <c r="F23" s="23">
        <f t="shared" si="0"/>
        <v>88.53987758599762</v>
      </c>
    </row>
    <row r="24" spans="1:6" ht="16.5" customHeight="1">
      <c r="A24" s="12">
        <v>4241</v>
      </c>
      <c r="B24" s="24" t="s">
        <v>20</v>
      </c>
      <c r="C24" s="25">
        <v>1000</v>
      </c>
      <c r="D24" s="25">
        <v>820</v>
      </c>
      <c r="E24" s="25">
        <v>270</v>
      </c>
      <c r="F24" s="23">
        <f t="shared" si="0"/>
        <v>32.926829268292686</v>
      </c>
    </row>
    <row r="25" spans="1:6" ht="27">
      <c r="A25" s="12">
        <v>4251</v>
      </c>
      <c r="B25" s="24" t="s">
        <v>21</v>
      </c>
      <c r="C25" s="25">
        <v>5000</v>
      </c>
      <c r="D25" s="25">
        <v>3800</v>
      </c>
      <c r="E25" s="25">
        <v>0</v>
      </c>
      <c r="F25" s="25">
        <v>0</v>
      </c>
    </row>
    <row r="26" spans="1:6" ht="27">
      <c r="A26" s="12">
        <v>4252</v>
      </c>
      <c r="B26" s="24" t="s">
        <v>22</v>
      </c>
      <c r="C26" s="25">
        <v>31036.9</v>
      </c>
      <c r="D26" s="25">
        <v>21267.2</v>
      </c>
      <c r="E26" s="25">
        <v>19527.1</v>
      </c>
      <c r="F26" s="23">
        <f t="shared" si="0"/>
        <v>91.81791679205537</v>
      </c>
    </row>
    <row r="27" spans="1:6" ht="22.5" customHeight="1">
      <c r="A27" s="12">
        <v>4261</v>
      </c>
      <c r="B27" s="24" t="s">
        <v>23</v>
      </c>
      <c r="C27" s="25">
        <v>549640.5</v>
      </c>
      <c r="D27" s="25">
        <v>402693.2</v>
      </c>
      <c r="E27" s="25">
        <v>342593.9</v>
      </c>
      <c r="F27" s="23">
        <f t="shared" si="0"/>
        <v>85.07566057733283</v>
      </c>
    </row>
    <row r="28" spans="1:6" ht="14.25">
      <c r="A28" s="12">
        <v>4264</v>
      </c>
      <c r="B28" s="24" t="s">
        <v>24</v>
      </c>
      <c r="C28" s="25">
        <v>1141047.9</v>
      </c>
      <c r="D28" s="25">
        <v>1001341.2</v>
      </c>
      <c r="E28" s="25">
        <v>987267.5</v>
      </c>
      <c r="F28" s="23">
        <f t="shared" si="0"/>
        <v>98.59451503643314</v>
      </c>
    </row>
    <row r="29" spans="1:6" ht="21" customHeight="1">
      <c r="A29" s="19">
        <v>4267</v>
      </c>
      <c r="B29" s="27" t="s">
        <v>25</v>
      </c>
      <c r="C29" s="26">
        <v>71712.2</v>
      </c>
      <c r="D29" s="26">
        <v>58770.6</v>
      </c>
      <c r="E29" s="26">
        <v>43653.6</v>
      </c>
      <c r="F29" s="23">
        <f t="shared" si="0"/>
        <v>74.27795530418271</v>
      </c>
    </row>
    <row r="30" spans="1:6" ht="14.25">
      <c r="A30" s="12">
        <v>4269</v>
      </c>
      <c r="B30" s="24" t="s">
        <v>26</v>
      </c>
      <c r="C30" s="25">
        <v>79489.3</v>
      </c>
      <c r="D30" s="25">
        <v>44645</v>
      </c>
      <c r="E30" s="26">
        <v>44615.6</v>
      </c>
      <c r="F30" s="23">
        <f t="shared" si="0"/>
        <v>99.93414716093628</v>
      </c>
    </row>
    <row r="31" spans="1:6" ht="27">
      <c r="A31" s="12">
        <v>4621</v>
      </c>
      <c r="B31" s="24" t="s">
        <v>27</v>
      </c>
      <c r="C31" s="25">
        <v>1036.5</v>
      </c>
      <c r="D31" s="25">
        <v>1036.5</v>
      </c>
      <c r="E31" s="25">
        <v>0</v>
      </c>
      <c r="F31" s="25">
        <v>0</v>
      </c>
    </row>
    <row r="32" spans="1:6" ht="14.25">
      <c r="A32" s="12">
        <v>4639</v>
      </c>
      <c r="B32" s="24" t="s">
        <v>28</v>
      </c>
      <c r="C32" s="25">
        <v>14936.2</v>
      </c>
      <c r="D32" s="25">
        <v>11202.2</v>
      </c>
      <c r="E32" s="25">
        <v>11202.2</v>
      </c>
      <c r="F32" s="23">
        <f t="shared" si="0"/>
        <v>100</v>
      </c>
    </row>
    <row r="33" spans="1:6" ht="54.75" customHeight="1">
      <c r="A33" s="12">
        <v>4711</v>
      </c>
      <c r="B33" s="24" t="s">
        <v>45</v>
      </c>
      <c r="C33" s="25">
        <v>12500</v>
      </c>
      <c r="D33" s="25">
        <v>11790</v>
      </c>
      <c r="E33" s="25">
        <v>11495</v>
      </c>
      <c r="F33" s="23">
        <f t="shared" si="0"/>
        <v>97.49787955894827</v>
      </c>
    </row>
    <row r="34" spans="1:6" ht="40.5">
      <c r="A34" s="12">
        <v>4712</v>
      </c>
      <c r="B34" s="27" t="s">
        <v>29</v>
      </c>
      <c r="C34" s="26">
        <v>11000</v>
      </c>
      <c r="D34" s="26">
        <v>9900</v>
      </c>
      <c r="E34" s="26">
        <v>7817.6</v>
      </c>
      <c r="F34" s="23">
        <f t="shared" si="0"/>
        <v>78.96565656565657</v>
      </c>
    </row>
    <row r="35" spans="1:6" ht="14.25">
      <c r="A35" s="12">
        <v>4729</v>
      </c>
      <c r="B35" s="24" t="s">
        <v>30</v>
      </c>
      <c r="C35" s="25">
        <v>629496.7</v>
      </c>
      <c r="D35" s="25">
        <v>439440.7</v>
      </c>
      <c r="E35" s="25">
        <v>438856.1</v>
      </c>
      <c r="F35" s="23">
        <f t="shared" si="0"/>
        <v>99.86696726088411</v>
      </c>
    </row>
    <row r="36" spans="1:6" ht="14.25">
      <c r="A36" s="12">
        <v>4822</v>
      </c>
      <c r="B36" s="24" t="s">
        <v>31</v>
      </c>
      <c r="C36" s="25">
        <v>2100</v>
      </c>
      <c r="D36" s="25">
        <v>831.6</v>
      </c>
      <c r="E36" s="25">
        <v>853.9</v>
      </c>
      <c r="F36" s="23">
        <f t="shared" si="0"/>
        <v>102.68157768157768</v>
      </c>
    </row>
    <row r="37" spans="1:6" ht="14.25">
      <c r="A37" s="12">
        <v>4823</v>
      </c>
      <c r="B37" s="24" t="s">
        <v>32</v>
      </c>
      <c r="C37" s="25">
        <v>17838</v>
      </c>
      <c r="D37" s="25">
        <v>14138</v>
      </c>
      <c r="E37" s="25">
        <v>10000.4</v>
      </c>
      <c r="F37" s="23">
        <f t="shared" si="0"/>
        <v>70.73419154052907</v>
      </c>
    </row>
    <row r="38" spans="1:6" ht="14.25">
      <c r="A38" s="12">
        <v>4861</v>
      </c>
      <c r="B38" s="24" t="s">
        <v>1</v>
      </c>
      <c r="C38" s="25">
        <v>164614.8</v>
      </c>
      <c r="D38" s="25">
        <v>58809</v>
      </c>
      <c r="E38" s="25">
        <v>52860.8</v>
      </c>
      <c r="F38" s="23">
        <f t="shared" si="0"/>
        <v>89.88556173374825</v>
      </c>
    </row>
    <row r="39" spans="1:6" ht="48.75" customHeight="1">
      <c r="A39" s="12"/>
      <c r="B39" s="28" t="s">
        <v>46</v>
      </c>
      <c r="C39" s="29"/>
      <c r="D39" s="29"/>
      <c r="E39" s="29"/>
      <c r="F39" s="23"/>
    </row>
    <row r="40" spans="1:6" ht="14.25">
      <c r="A40" s="12">
        <v>5122</v>
      </c>
      <c r="B40" s="24" t="s">
        <v>40</v>
      </c>
      <c r="C40" s="29">
        <v>0</v>
      </c>
      <c r="D40" s="29">
        <v>0</v>
      </c>
      <c r="E40" s="29">
        <v>0</v>
      </c>
      <c r="F40" s="29">
        <v>0</v>
      </c>
    </row>
    <row r="41" spans="1:7" ht="14.25">
      <c r="A41" s="12"/>
      <c r="B41" s="30" t="s">
        <v>33</v>
      </c>
      <c r="C41" s="22">
        <f>C40+C5</f>
        <v>27867927.399999995</v>
      </c>
      <c r="D41" s="22">
        <f>D40+D5</f>
        <v>20102304.5</v>
      </c>
      <c r="E41" s="22">
        <f>E40+E5</f>
        <v>19935023.9</v>
      </c>
      <c r="F41" s="23">
        <f t="shared" si="0"/>
        <v>99.16785361598716</v>
      </c>
      <c r="G41" s="17"/>
    </row>
    <row r="42" spans="1:6" ht="14.25">
      <c r="A42" s="12"/>
      <c r="B42" s="44" t="s">
        <v>0</v>
      </c>
      <c r="C42" s="44"/>
      <c r="D42" s="31"/>
      <c r="E42" s="32"/>
      <c r="F42" s="23"/>
    </row>
    <row r="43" spans="1:6" ht="20.25" customHeight="1">
      <c r="A43" s="12"/>
      <c r="B43" s="20" t="s">
        <v>53</v>
      </c>
      <c r="C43" s="29">
        <v>862385.8</v>
      </c>
      <c r="D43" s="22">
        <v>644610.1</v>
      </c>
      <c r="E43" s="22">
        <v>644609.7</v>
      </c>
      <c r="F43" s="23">
        <f t="shared" si="0"/>
        <v>99.99993794698531</v>
      </c>
    </row>
    <row r="44" spans="1:6" ht="14.25">
      <c r="A44" s="12">
        <v>4266</v>
      </c>
      <c r="B44" s="20" t="s">
        <v>34</v>
      </c>
      <c r="C44" s="29">
        <v>73710</v>
      </c>
      <c r="D44" s="29">
        <v>55282.5</v>
      </c>
      <c r="E44" s="33">
        <v>33659</v>
      </c>
      <c r="F44" s="23">
        <f t="shared" si="0"/>
        <v>60.88545199656311</v>
      </c>
    </row>
    <row r="45" spans="1:6" ht="14.25">
      <c r="A45" s="12">
        <v>4269</v>
      </c>
      <c r="B45" s="20" t="s">
        <v>35</v>
      </c>
      <c r="C45" s="29">
        <v>236230</v>
      </c>
      <c r="D45" s="29">
        <v>165361</v>
      </c>
      <c r="E45" s="34">
        <v>165361</v>
      </c>
      <c r="F45" s="23">
        <f t="shared" si="0"/>
        <v>100</v>
      </c>
    </row>
    <row r="46" spans="1:6" ht="28.5">
      <c r="A46" s="12">
        <v>4269</v>
      </c>
      <c r="B46" s="20" t="s">
        <v>36</v>
      </c>
      <c r="C46" s="29">
        <v>282080.1</v>
      </c>
      <c r="D46" s="29">
        <v>247359.8</v>
      </c>
      <c r="E46" s="33">
        <v>136081.3</v>
      </c>
      <c r="F46" s="23">
        <f t="shared" si="0"/>
        <v>55.01350664093357</v>
      </c>
    </row>
    <row r="47" spans="1:6" ht="72.75" customHeight="1">
      <c r="A47" s="12"/>
      <c r="B47" s="20" t="s">
        <v>50</v>
      </c>
      <c r="C47" s="29">
        <v>1362242.2</v>
      </c>
      <c r="D47" s="29">
        <v>1029979.1</v>
      </c>
      <c r="E47" s="33">
        <v>1016458.7</v>
      </c>
      <c r="F47" s="23">
        <f t="shared" si="0"/>
        <v>98.68731316975267</v>
      </c>
    </row>
    <row r="48" spans="1:6" ht="14.25">
      <c r="A48" s="12"/>
      <c r="B48" s="30" t="s">
        <v>44</v>
      </c>
      <c r="C48" s="22">
        <f>C43+C44+C45+C46+C47</f>
        <v>2816648.0999999996</v>
      </c>
      <c r="D48" s="22">
        <f>D43+D44+D45+D46+D47</f>
        <v>2142592.5</v>
      </c>
      <c r="E48" s="22">
        <f>E43+E44+E45+E46+E47</f>
        <v>1996169.7</v>
      </c>
      <c r="F48" s="23">
        <f t="shared" si="0"/>
        <v>93.16609201236352</v>
      </c>
    </row>
    <row r="49" spans="1:7" ht="17.25">
      <c r="A49" s="12"/>
      <c r="B49" s="30" t="s">
        <v>47</v>
      </c>
      <c r="C49" s="22">
        <f>C48+C41</f>
        <v>30684575.499999993</v>
      </c>
      <c r="D49" s="22">
        <f>D48+D41</f>
        <v>22244897</v>
      </c>
      <c r="E49" s="22">
        <f>E41+E48</f>
        <v>21931193.599999998</v>
      </c>
      <c r="F49" s="23">
        <f t="shared" si="0"/>
        <v>98.58977364561409</v>
      </c>
      <c r="G49" s="13"/>
    </row>
    <row r="50" spans="1:6" ht="14.25">
      <c r="A50" s="12"/>
      <c r="B50" s="44" t="s">
        <v>43</v>
      </c>
      <c r="C50" s="44"/>
      <c r="D50" s="31"/>
      <c r="E50" s="35"/>
      <c r="F50" s="23"/>
    </row>
    <row r="51" spans="1:6" ht="14.25">
      <c r="A51" s="12">
        <v>4214</v>
      </c>
      <c r="B51" s="36" t="s">
        <v>7</v>
      </c>
      <c r="C51" s="37">
        <f>C52+C53</f>
        <v>325104.9</v>
      </c>
      <c r="D51" s="37">
        <f>D52+D53</f>
        <v>325104.9</v>
      </c>
      <c r="E51" s="37">
        <f>E52+E53</f>
        <v>268109.238</v>
      </c>
      <c r="F51" s="23">
        <f t="shared" si="0"/>
        <v>82.4685318492585</v>
      </c>
    </row>
    <row r="52" spans="1:6" ht="14.25">
      <c r="A52" s="12"/>
      <c r="B52" s="24" t="s">
        <v>51</v>
      </c>
      <c r="C52" s="37">
        <v>244350.4</v>
      </c>
      <c r="D52" s="37">
        <v>244350.4</v>
      </c>
      <c r="E52" s="38">
        <v>197354.738</v>
      </c>
      <c r="F52" s="23">
        <f t="shared" si="0"/>
        <v>80.76710248888482</v>
      </c>
    </row>
    <row r="53" spans="1:6" ht="27">
      <c r="A53" s="12"/>
      <c r="B53" s="24" t="s">
        <v>52</v>
      </c>
      <c r="C53" s="37">
        <v>80754.5</v>
      </c>
      <c r="D53" s="37">
        <v>80754.5</v>
      </c>
      <c r="E53" s="39">
        <v>70754.5</v>
      </c>
      <c r="F53" s="23">
        <f t="shared" si="0"/>
        <v>87.61678915726058</v>
      </c>
    </row>
    <row r="54" spans="1:6" ht="14.25">
      <c r="A54" s="12">
        <v>4261</v>
      </c>
      <c r="B54" s="36" t="s">
        <v>41</v>
      </c>
      <c r="C54" s="37">
        <f>C55+C56</f>
        <v>12839.6</v>
      </c>
      <c r="D54" s="37">
        <f>D55+D56</f>
        <v>12839.6</v>
      </c>
      <c r="E54" s="37">
        <f>E55+E56</f>
        <v>12120.054</v>
      </c>
      <c r="F54" s="23">
        <f t="shared" si="0"/>
        <v>94.3958846069971</v>
      </c>
    </row>
    <row r="55" spans="1:6" ht="19.5" customHeight="1">
      <c r="A55" s="12"/>
      <c r="B55" s="24" t="s">
        <v>51</v>
      </c>
      <c r="C55" s="37">
        <v>9694.7</v>
      </c>
      <c r="D55" s="37">
        <v>9694.7</v>
      </c>
      <c r="E55" s="38">
        <v>9048.3</v>
      </c>
      <c r="F55" s="23">
        <f t="shared" si="0"/>
        <v>93.33243937409098</v>
      </c>
    </row>
    <row r="56" spans="1:6" ht="33" customHeight="1">
      <c r="A56" s="12"/>
      <c r="B56" s="24" t="s">
        <v>52</v>
      </c>
      <c r="C56" s="37">
        <v>3144.9</v>
      </c>
      <c r="D56" s="37">
        <v>3144.9</v>
      </c>
      <c r="E56" s="38">
        <v>3071.754</v>
      </c>
      <c r="F56" s="23">
        <f t="shared" si="0"/>
        <v>97.67413908232375</v>
      </c>
    </row>
    <row r="57" spans="1:7" ht="14.25">
      <c r="A57" s="12"/>
      <c r="B57" s="6" t="s">
        <v>37</v>
      </c>
      <c r="C57" s="40">
        <f>C51+C54</f>
        <v>337944.5</v>
      </c>
      <c r="D57" s="40">
        <f>D51+D54</f>
        <v>337944.5</v>
      </c>
      <c r="E57" s="40">
        <f>E51+E54</f>
        <v>280229.292</v>
      </c>
      <c r="F57" s="23">
        <f t="shared" si="0"/>
        <v>82.92169039590821</v>
      </c>
      <c r="G57" s="17"/>
    </row>
    <row r="58" spans="1:7" ht="14.25">
      <c r="A58" s="12"/>
      <c r="B58" s="6" t="s">
        <v>38</v>
      </c>
      <c r="C58" s="29">
        <f>C49+C57</f>
        <v>31022519.999999993</v>
      </c>
      <c r="D58" s="41">
        <f>D49+D57</f>
        <v>22582841.5</v>
      </c>
      <c r="E58" s="22">
        <f>E49+E57</f>
        <v>22211422.891999997</v>
      </c>
      <c r="F58" s="23">
        <f t="shared" si="0"/>
        <v>98.35530613806947</v>
      </c>
      <c r="G58" s="18"/>
    </row>
    <row r="59" spans="2:6" ht="13.5">
      <c r="B59" s="7"/>
      <c r="C59" s="7"/>
      <c r="D59" s="42"/>
      <c r="E59" s="2"/>
      <c r="F59" s="2"/>
    </row>
    <row r="60" spans="3:5" ht="12.75">
      <c r="C60" s="18"/>
      <c r="D60" s="18"/>
      <c r="E60" s="18"/>
    </row>
    <row r="61" spans="3:5" ht="12.75">
      <c r="C61" s="18"/>
      <c r="E61" s="18"/>
    </row>
  </sheetData>
  <sheetProtection/>
  <mergeCells count="3">
    <mergeCell ref="B1:F1"/>
    <mergeCell ref="B42:C42"/>
    <mergeCell ref="B50:C50"/>
  </mergeCells>
  <printOptions/>
  <pageMargins left="0.32" right="0.17" top="0.23" bottom="0.18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2013-10-10T19:31:42Z</cp:lastPrinted>
  <dcterms:created xsi:type="dcterms:W3CDTF">2012-09-26T07:29:49Z</dcterms:created>
  <dcterms:modified xsi:type="dcterms:W3CDTF">2013-10-30T07:36:21Z</dcterms:modified>
  <cp:category/>
  <cp:version/>
  <cp:contentType/>
  <cp:contentStatus/>
</cp:coreProperties>
</file>